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нжеро-Судженск" sheetId="1" r:id="rId4"/>
    <sheet state="visible" name="Белово" sheetId="2" r:id="rId5"/>
    <sheet state="visible" name="Березовский" sheetId="3" r:id="rId6"/>
    <sheet state="visible" name="Калтан" sheetId="4" r:id="rId7"/>
    <sheet state="visible" name="Кемерово" sheetId="5" r:id="rId8"/>
    <sheet state="visible" name="Киселевск" sheetId="6" r:id="rId9"/>
    <sheet state="visible" name="Красный Брод" sheetId="7" r:id="rId10"/>
    <sheet state="visible" name="Ленинск-Кузнецкий" sheetId="8" r:id="rId11"/>
    <sheet state="visible" name="Междуреченск" sheetId="9" r:id="rId12"/>
    <sheet state="visible" name="Мыски" sheetId="10" r:id="rId13"/>
    <sheet state="visible" name="Новокузнецк" sheetId="11" r:id="rId14"/>
    <sheet state="visible" name="Осинники" sheetId="12" r:id="rId15"/>
    <sheet state="visible" name="Полысаево" sheetId="13" r:id="rId16"/>
    <sheet state="visible" name="Прокопьевск" sheetId="14" r:id="rId17"/>
    <sheet state="visible" name="Тайга" sheetId="15" r:id="rId18"/>
    <sheet state="visible" name="Юрга" sheetId="16" r:id="rId19"/>
    <sheet state="visible" name="Лист2" sheetId="17" r:id="rId20"/>
  </sheets>
  <definedNames/>
  <calcPr/>
</workbook>
</file>

<file path=xl/sharedStrings.xml><?xml version="1.0" encoding="utf-8"?>
<sst xmlns="http://schemas.openxmlformats.org/spreadsheetml/2006/main" count="525" uniqueCount="65">
  <si>
    <t xml:space="preserve"> </t>
  </si>
  <si>
    <t>Возрастная группа</t>
  </si>
  <si>
    <t>Количество читателей, чел.</t>
  </si>
  <si>
    <t>Доля,   %</t>
  </si>
  <si>
    <t>Половая принадлежность</t>
  </si>
  <si>
    <t>Доля, %</t>
  </si>
  <si>
    <t>Цели визита в библиотеку</t>
  </si>
  <si>
    <t>Регулярность визитов</t>
  </si>
  <si>
    <t>Дети до 14 лет</t>
  </si>
  <si>
    <t>Мужчины</t>
  </si>
  <si>
    <t>Образование (студенты и учащиеся)</t>
  </si>
  <si>
    <t>1 раз в год (или впервые)</t>
  </si>
  <si>
    <t>Юношество от 15 до 23</t>
  </si>
  <si>
    <t>Женщины</t>
  </si>
  <si>
    <t>По роду трудовой деятельности</t>
  </si>
  <si>
    <t>Несколько раз в год</t>
  </si>
  <si>
    <t>Молодежь от 24 до 30 лет</t>
  </si>
  <si>
    <t>Самообразование</t>
  </si>
  <si>
    <t>Ежемесячно</t>
  </si>
  <si>
    <t>Трудоспособное население от 31 до 40</t>
  </si>
  <si>
    <t>Досуговое чтение, в т.ч. детям</t>
  </si>
  <si>
    <t>Еженедельно</t>
  </si>
  <si>
    <t>Средний возраст от 41 до 55 лет</t>
  </si>
  <si>
    <t>Посещение мероприятия</t>
  </si>
  <si>
    <t>Несколько раз в неделю</t>
  </si>
  <si>
    <t>Старшее поколение от 55 лет</t>
  </si>
  <si>
    <t>Всего</t>
  </si>
  <si>
    <t>№ п/п</t>
  </si>
  <si>
    <t>Территория</t>
  </si>
  <si>
    <t>Анжеро-Судженск</t>
  </si>
  <si>
    <t>Белово</t>
  </si>
  <si>
    <t>Березовский</t>
  </si>
  <si>
    <t>Калтан</t>
  </si>
  <si>
    <t>Кемерово</t>
  </si>
  <si>
    <t>Киселёвск</t>
  </si>
  <si>
    <t>Краснобродский</t>
  </si>
  <si>
    <t>Ленинск-Кузнецкий</t>
  </si>
  <si>
    <t>Междуреченск</t>
  </si>
  <si>
    <t>Мыски</t>
  </si>
  <si>
    <t>Новокузнецк</t>
  </si>
  <si>
    <t>Осинники</t>
  </si>
  <si>
    <t>Полысаево</t>
  </si>
  <si>
    <t>Прокопьевск</t>
  </si>
  <si>
    <t>Тайга</t>
  </si>
  <si>
    <t>Юрга</t>
  </si>
  <si>
    <t>Итого по гор. округам</t>
  </si>
  <si>
    <t>Беловский</t>
  </si>
  <si>
    <t>Гурьевский</t>
  </si>
  <si>
    <t>Ижморский</t>
  </si>
  <si>
    <t>Кемеровский</t>
  </si>
  <si>
    <t>Крапивинский</t>
  </si>
  <si>
    <t>Мариинский</t>
  </si>
  <si>
    <t>Новокузнецкий</t>
  </si>
  <si>
    <t>Прокопьевский</t>
  </si>
  <si>
    <t>Промышленновский</t>
  </si>
  <si>
    <t>Таштагольский</t>
  </si>
  <si>
    <t>Тисульский</t>
  </si>
  <si>
    <t>Топкинский</t>
  </si>
  <si>
    <t>Тяжинский</t>
  </si>
  <si>
    <t>Чебулинский</t>
  </si>
  <si>
    <t>Юргинский</t>
  </si>
  <si>
    <t>Яйский</t>
  </si>
  <si>
    <t>Яшкинский</t>
  </si>
  <si>
    <t>Итого по мун. районам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</si>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</sst>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.0"/>
      <color rgb="FF000000"/>
      <name val="Arial"/>
      <scheme val="minor"/>
    </font>
    <font>
      <color theme="1"/>
      <name val="Arial"/>
      <scheme val="minor"/>
    </font>
    <font/>
    <font>
      <color theme="1"/>
      <name val="Arial"/>
    </font>
    <font>
      <b/>
      <color theme="1"/>
      <name val="Arial"/>
    </font>
    <font>
      <b/>
      <color theme="1"/>
      <name val="Arial"/>
      <scheme val="minor"/>
    </font>
    <font>
      <b/>
      <color theme="5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1" fillId="0" fontId="1" numFmtId="164" xfId="0" applyAlignment="1" applyBorder="1" applyFont="1" applyNumberFormat="1">
      <alignment readingOrder="0" shrinkToFit="0" wrapText="1"/>
    </xf>
    <xf borderId="0" fillId="0" fontId="1" numFmtId="0" xfId="0" applyFont="1"/>
    <xf borderId="0" fillId="2" fontId="1" numFmtId="0" xfId="0" applyFill="1" applyFont="1"/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readingOrder="0" vertical="center"/>
    </xf>
    <xf borderId="0" fillId="0" fontId="3" numFmtId="0" xfId="0" applyAlignment="1" applyFont="1">
      <alignment horizontal="right"/>
    </xf>
    <xf borderId="1" fillId="0" fontId="3" numFmtId="0" xfId="0" applyBorder="1" applyFont="1"/>
    <xf borderId="1" fillId="0" fontId="1" numFmtId="164" xfId="0" applyBorder="1" applyFont="1" applyNumberFormat="1"/>
    <xf borderId="1" fillId="0" fontId="1" numFmtId="0" xfId="0" applyBorder="1" applyFont="1"/>
    <xf borderId="1" fillId="0" fontId="3" numFmtId="0" xfId="0" applyAlignment="1" applyBorder="1" applyFont="1">
      <alignment horizontal="right"/>
    </xf>
    <xf borderId="2" fillId="0" fontId="4" numFmtId="0" xfId="0" applyAlignment="1" applyBorder="1" applyFont="1">
      <alignment horizontal="center"/>
    </xf>
    <xf borderId="1" fillId="0" fontId="5" numFmtId="164" xfId="0" applyBorder="1" applyFont="1" applyNumberFormat="1"/>
    <xf borderId="1" fillId="0" fontId="5" numFmtId="0" xfId="0" applyAlignment="1" applyBorder="1" applyFont="1">
      <alignment readingOrder="0"/>
    </xf>
    <xf borderId="1" fillId="0" fontId="5" numFmtId="0" xfId="0" applyBorder="1" applyFont="1"/>
    <xf borderId="1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24.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  <col customWidth="1" min="14" max="15" width="6.88"/>
    <col customWidth="1" min="16" max="16" width="6.0"/>
    <col customWidth="1" min="17" max="17" width="12.5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>
      <c r="F9" s="4"/>
      <c r="G9" s="4"/>
      <c r="H9" s="4"/>
    </row>
    <row r="10" ht="15.75" customHeight="1">
      <c r="F10" s="4"/>
      <c r="G10" s="4"/>
      <c r="H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3.88"/>
    <col customWidth="1" min="2" max="2" width="17.13"/>
    <col customWidth="1" min="3" max="3" width="7.0"/>
    <col customWidth="1" min="4" max="4" width="10.63"/>
    <col customWidth="1" min="5" max="5" width="9.25"/>
    <col customWidth="1" min="6" max="6" width="14.38"/>
    <col customWidth="1" min="8" max="8" width="9.5"/>
    <col customWidth="1" min="9" max="9" width="10.0"/>
    <col customWidth="1" min="10" max="10" width="10.63"/>
    <col customWidth="1" min="11" max="11" width="11.75"/>
    <col customWidth="1" min="12" max="12" width="14.88"/>
    <col customWidth="1" min="13" max="13" width="15.63"/>
    <col customWidth="1" min="14" max="14" width="10.25"/>
    <col customWidth="1" min="15" max="16" width="12.0"/>
    <col customWidth="1" min="17" max="17" width="9.63"/>
    <col customWidth="1" min="18" max="18" width="11.13"/>
    <col customWidth="1" min="19" max="19" width="11.5"/>
    <col customWidth="1" min="20" max="20" width="9.75"/>
  </cols>
  <sheetData>
    <row r="1">
      <c r="A1" s="8" t="s">
        <v>27</v>
      </c>
      <c r="B1" s="9" t="s">
        <v>28</v>
      </c>
      <c r="C1" s="10" t="s">
        <v>1</v>
      </c>
      <c r="D1" s="11"/>
      <c r="E1" s="11"/>
      <c r="F1" s="11"/>
      <c r="G1" s="11"/>
      <c r="H1" s="12"/>
      <c r="I1" s="13" t="s">
        <v>4</v>
      </c>
      <c r="J1" s="12"/>
      <c r="K1" s="13" t="s">
        <v>6</v>
      </c>
      <c r="L1" s="11"/>
      <c r="M1" s="11"/>
      <c r="N1" s="11"/>
      <c r="O1" s="12"/>
      <c r="P1" s="13" t="s">
        <v>7</v>
      </c>
      <c r="Q1" s="11"/>
      <c r="R1" s="11"/>
      <c r="S1" s="11"/>
      <c r="T1" s="12"/>
    </row>
    <row r="2">
      <c r="C2" s="14" t="s">
        <v>8</v>
      </c>
      <c r="D2" s="14" t="s">
        <v>12</v>
      </c>
      <c r="E2" s="14" t="s">
        <v>16</v>
      </c>
      <c r="F2" s="14" t="s">
        <v>19</v>
      </c>
      <c r="G2" s="14" t="s">
        <v>22</v>
      </c>
      <c r="H2" s="14" t="s">
        <v>25</v>
      </c>
      <c r="I2" s="15" t="s">
        <v>9</v>
      </c>
      <c r="J2" s="15" t="s">
        <v>13</v>
      </c>
      <c r="K2" s="14" t="s">
        <v>10</v>
      </c>
      <c r="L2" s="14" t="s">
        <v>14</v>
      </c>
      <c r="M2" s="14" t="s">
        <v>17</v>
      </c>
      <c r="N2" s="14" t="s">
        <v>20</v>
      </c>
      <c r="O2" s="14" t="s">
        <v>23</v>
      </c>
      <c r="P2" s="14" t="s">
        <v>11</v>
      </c>
      <c r="Q2" s="14" t="s">
        <v>15</v>
      </c>
      <c r="R2" s="14" t="s">
        <v>18</v>
      </c>
      <c r="S2" s="14" t="s">
        <v>21</v>
      </c>
      <c r="T2" s="14" t="s">
        <v>24</v>
      </c>
    </row>
    <row r="3">
      <c r="A3" s="16">
        <v>1.0</v>
      </c>
      <c r="B3" s="17" t="s">
        <v>29</v>
      </c>
      <c r="C3" s="18" t="str">
        <f>'Анжеро-Судженск'!$D$2</f>
        <v>#DIV/0!</v>
      </c>
      <c r="D3" s="18" t="str">
        <f>'Анжеро-Судженск'!$D$3</f>
        <v>#DIV/0!</v>
      </c>
      <c r="E3" s="18" t="str">
        <f>'Анжеро-Судженск'!$D$4</f>
        <v>#DIV/0!</v>
      </c>
      <c r="F3" s="18" t="str">
        <f>'Анжеро-Судженск'!$D$5</f>
        <v>#DIV/0!</v>
      </c>
      <c r="G3" s="18" t="str">
        <f>'Анжеро-Судженск'!$D$6</f>
        <v>#DIV/0!</v>
      </c>
      <c r="H3" s="18" t="str">
        <f>'Анжеро-Судженск'!$D$7</f>
        <v>#DIV/0!</v>
      </c>
      <c r="I3" s="19" t="str">
        <f>'Анжеро-Судженск'!$G$2</f>
        <v/>
      </c>
      <c r="J3" s="19" t="str">
        <f>'Анжеро-Судженск'!$G$3</f>
        <v/>
      </c>
      <c r="K3" s="19" t="str">
        <f>'Анжеро-Судженск'!$J$2</f>
        <v/>
      </c>
      <c r="L3" s="19" t="str">
        <f>'Анжеро-Судженск'!$J$3</f>
        <v/>
      </c>
      <c r="M3" s="19" t="str">
        <f>'Анжеро-Судженск'!$J$4</f>
        <v/>
      </c>
      <c r="N3" s="19" t="str">
        <f>'Анжеро-Судженск'!$J$5</f>
        <v/>
      </c>
      <c r="O3" s="19" t="str">
        <f>'Анжеро-Судженск'!$J$6</f>
        <v/>
      </c>
      <c r="P3" s="19" t="str">
        <f>'Анжеро-Судженск'!$M$2</f>
        <v/>
      </c>
      <c r="Q3" s="19" t="str">
        <f>'Анжеро-Судженск'!$M$3</f>
        <v/>
      </c>
      <c r="R3" s="19" t="str">
        <f>'Анжеро-Судженск'!$M$4</f>
        <v/>
      </c>
      <c r="S3" s="19" t="str">
        <f>'Анжеро-Судженск'!$M$5</f>
        <v/>
      </c>
      <c r="T3" s="19" t="str">
        <f>'Анжеро-Судженск'!$M$6</f>
        <v/>
      </c>
    </row>
    <row r="4">
      <c r="A4" s="20">
        <v>2.0</v>
      </c>
      <c r="B4" s="17" t="s">
        <v>30</v>
      </c>
      <c r="C4" s="18" t="str">
        <f>'Белово'!$D$2</f>
        <v>#DIV/0!</v>
      </c>
      <c r="D4" s="18" t="str">
        <f>'Белово'!$D$3</f>
        <v>#DIV/0!</v>
      </c>
      <c r="E4" s="18" t="str">
        <f>'Белово'!$D$4</f>
        <v>#DIV/0!</v>
      </c>
      <c r="F4" s="18" t="str">
        <f>'Белово'!$D$5</f>
        <v>#DIV/0!</v>
      </c>
      <c r="G4" s="18" t="str">
        <f>'Белово'!$D$6</f>
        <v>#DIV/0!</v>
      </c>
      <c r="H4" s="18" t="str">
        <f>'Белово'!$D$7</f>
        <v>#DIV/0!</v>
      </c>
      <c r="I4" s="19" t="str">
        <f>'Белово'!$G$2</f>
        <v/>
      </c>
      <c r="J4" s="19" t="str">
        <f>'Белово'!$G$3</f>
        <v/>
      </c>
      <c r="K4" s="19" t="str">
        <f>'Белово'!$J$2</f>
        <v/>
      </c>
      <c r="L4" s="19" t="str">
        <f>'Белово'!$J$3</f>
        <v/>
      </c>
      <c r="M4" s="19" t="str">
        <f>'Белово'!$J$4</f>
        <v/>
      </c>
      <c r="N4" s="19" t="str">
        <f>'Белово'!$J$5</f>
        <v/>
      </c>
      <c r="O4" s="19" t="str">
        <f>'Белово'!$J$6</f>
        <v/>
      </c>
      <c r="P4" s="19" t="str">
        <f>'Белово'!$M$2</f>
        <v/>
      </c>
      <c r="Q4" s="19" t="str">
        <f>'Белово'!$M$3</f>
        <v/>
      </c>
      <c r="R4" s="19" t="str">
        <f>'Белово'!$M$4</f>
        <v/>
      </c>
      <c r="S4" s="19" t="str">
        <f>'Белово'!$M$5</f>
        <v/>
      </c>
      <c r="T4" s="19" t="str">
        <f>'Белово'!$M$6</f>
        <v/>
      </c>
    </row>
    <row r="5">
      <c r="A5" s="20">
        <v>3.0</v>
      </c>
      <c r="B5" s="17" t="s">
        <v>31</v>
      </c>
      <c r="C5" s="18" t="str">
        <f>'Березовский'!$D$2</f>
        <v>#DIV/0!</v>
      </c>
      <c r="D5" s="18" t="str">
        <f>'Березовский'!$D$3</f>
        <v>#DIV/0!</v>
      </c>
      <c r="E5" s="18" t="str">
        <f>'Березовский'!$D$4</f>
        <v>#DIV/0!</v>
      </c>
      <c r="F5" s="18" t="str">
        <f>'Березовский'!$D$5</f>
        <v>#DIV/0!</v>
      </c>
      <c r="G5" s="18" t="str">
        <f>'Березовский'!$D$6</f>
        <v>#DIV/0!</v>
      </c>
      <c r="H5" s="18" t="str">
        <f>'Березовский'!$D$7</f>
        <v>#DIV/0!</v>
      </c>
      <c r="I5" s="19" t="str">
        <f>'Березовский'!$G$2</f>
        <v/>
      </c>
      <c r="J5" s="19" t="str">
        <f>'Березовский'!$G$3</f>
        <v/>
      </c>
      <c r="K5" s="19" t="str">
        <f>'Березовский'!$J$2</f>
        <v/>
      </c>
      <c r="L5" s="19" t="str">
        <f>'Березовский'!$J$3</f>
        <v/>
      </c>
      <c r="M5" s="19" t="str">
        <f>'Березовский'!$J$4</f>
        <v/>
      </c>
      <c r="N5" s="19" t="str">
        <f>'Березовский'!$J$5</f>
        <v/>
      </c>
      <c r="O5" s="19" t="str">
        <f>'Березовский'!$J$6</f>
        <v/>
      </c>
      <c r="P5" s="19" t="str">
        <f>'Березовский'!$M$2</f>
        <v/>
      </c>
      <c r="Q5" s="19" t="str">
        <f>'Березовский'!$M$3</f>
        <v/>
      </c>
      <c r="R5" s="19" t="str">
        <f>'Березовский'!$M$4</f>
        <v/>
      </c>
      <c r="S5" s="19" t="str">
        <f>'Березовский'!$M$5</f>
        <v/>
      </c>
      <c r="T5" s="19" t="str">
        <f>'Березовский'!$M$6</f>
        <v/>
      </c>
    </row>
    <row r="6">
      <c r="A6" s="20">
        <v>4.0</v>
      </c>
      <c r="B6" s="17" t="s">
        <v>32</v>
      </c>
      <c r="C6" s="18" t="str">
        <f>'Калтан'!$D$2</f>
        <v>#DIV/0!</v>
      </c>
      <c r="D6" s="18" t="str">
        <f>'Калтан'!$D$3</f>
        <v>#DIV/0!</v>
      </c>
      <c r="E6" s="18" t="str">
        <f>'Калтан'!$D$4</f>
        <v>#DIV/0!</v>
      </c>
      <c r="F6" s="18" t="str">
        <f>'Калтан'!$D$5</f>
        <v>#DIV/0!</v>
      </c>
      <c r="G6" s="18" t="str">
        <f>'Калтан'!$D$6</f>
        <v>#DIV/0!</v>
      </c>
      <c r="H6" s="18" t="str">
        <f>'Калтан'!$D$7</f>
        <v>#DIV/0!</v>
      </c>
      <c r="I6" s="19" t="str">
        <f>'Калтан'!$G$2</f>
        <v/>
      </c>
      <c r="J6" s="19" t="str">
        <f>'Калтан'!$G$3</f>
        <v/>
      </c>
      <c r="K6" s="19" t="str">
        <f>'Калтан'!$J$2</f>
        <v/>
      </c>
      <c r="L6" s="19" t="str">
        <f>'Калтан'!$J$3</f>
        <v/>
      </c>
      <c r="M6" s="19" t="str">
        <f>'Калтан'!$J$4</f>
        <v/>
      </c>
      <c r="N6" s="19" t="str">
        <f>'Калтан'!$J$5</f>
        <v/>
      </c>
      <c r="O6" s="19" t="str">
        <f>'Калтан'!$J$6</f>
        <v/>
      </c>
      <c r="P6" s="19" t="str">
        <f>'Калтан'!$M$2</f>
        <v/>
      </c>
      <c r="Q6" s="19" t="str">
        <f>'Калтан'!$M$3</f>
        <v/>
      </c>
      <c r="R6" s="19" t="str">
        <f>'Калтан'!$M$4</f>
        <v/>
      </c>
      <c r="S6" s="19" t="str">
        <f>'Калтан'!$M$5</f>
        <v/>
      </c>
      <c r="T6" s="19" t="str">
        <f>'Калтан'!$M$6</f>
        <v/>
      </c>
    </row>
    <row r="7">
      <c r="A7" s="20">
        <v>5.0</v>
      </c>
      <c r="B7" s="17" t="s">
        <v>33</v>
      </c>
      <c r="C7" s="18" t="str">
        <f>'Кемерово'!$D$2</f>
        <v>#DIV/0!</v>
      </c>
      <c r="D7" s="18" t="str">
        <f>'Кемерово'!$D$3</f>
        <v>#DIV/0!</v>
      </c>
      <c r="E7" s="18" t="str">
        <f>'Кемерово'!$D$4</f>
        <v>#DIV/0!</v>
      </c>
      <c r="F7" s="18" t="str">
        <f>'Кемерово'!$D$5</f>
        <v>#DIV/0!</v>
      </c>
      <c r="G7" s="18" t="str">
        <f>'Кемерово'!$D$6</f>
        <v>#DIV/0!</v>
      </c>
      <c r="H7" s="18" t="str">
        <f>'Кемерово'!$D$7</f>
        <v>#DIV/0!</v>
      </c>
      <c r="I7" s="19" t="str">
        <f>'Кемерово'!$G$2</f>
        <v/>
      </c>
      <c r="J7" s="19" t="str">
        <f>'Кемерово'!$G$3</f>
        <v/>
      </c>
      <c r="K7" s="19" t="str">
        <f>'Кемерово'!$J$2</f>
        <v/>
      </c>
      <c r="L7" s="19" t="str">
        <f>'Кемерово'!$J$3</f>
        <v/>
      </c>
      <c r="M7" s="19" t="str">
        <f>'Кемерово'!$J$4</f>
        <v/>
      </c>
      <c r="N7" s="19" t="str">
        <f>'Кемерово'!$J$5</f>
        <v/>
      </c>
      <c r="O7" s="19" t="str">
        <f>'Кемерово'!$J$6</f>
        <v/>
      </c>
      <c r="P7" s="19" t="str">
        <f>'Кемерово'!$M$2</f>
        <v/>
      </c>
      <c r="Q7" s="19" t="str">
        <f>'Кемерово'!$M$3</f>
        <v/>
      </c>
      <c r="R7" s="19" t="str">
        <f>'Кемерово'!$M$4</f>
        <v/>
      </c>
      <c r="S7" s="19" t="str">
        <f>'Кемерово'!$M$5</f>
        <v/>
      </c>
      <c r="T7" s="19" t="str">
        <f>'Кемерово'!$M$6</f>
        <v/>
      </c>
    </row>
    <row r="8">
      <c r="A8" s="20">
        <v>6.0</v>
      </c>
      <c r="B8" s="17" t="s">
        <v>34</v>
      </c>
      <c r="C8" s="18" t="str">
        <f>'Киселевск'!$D$2</f>
        <v>#DIV/0!</v>
      </c>
      <c r="D8" s="18" t="str">
        <f>'Киселевск'!$D$3</f>
        <v>#DIV/0!</v>
      </c>
      <c r="E8" s="18" t="str">
        <f>'Киселевск'!$D$4</f>
        <v>#DIV/0!</v>
      </c>
      <c r="F8" s="18" t="str">
        <f>'Киселевск'!$D$5</f>
        <v>#DIV/0!</v>
      </c>
      <c r="G8" s="18" t="str">
        <f>'Киселевск'!$D$6</f>
        <v>#DIV/0!</v>
      </c>
      <c r="H8" s="18" t="str">
        <f>'Киселевск'!$D$7</f>
        <v>#DIV/0!</v>
      </c>
      <c r="I8" s="19" t="str">
        <f>'Киселевск'!$G$2</f>
        <v/>
      </c>
      <c r="J8" s="19" t="str">
        <f>'Киселевск'!$G$3</f>
        <v/>
      </c>
      <c r="K8" s="19" t="str">
        <f>'Киселевск'!$J$2</f>
        <v/>
      </c>
      <c r="L8" s="19" t="str">
        <f>'Киселевск'!$J$3</f>
        <v/>
      </c>
      <c r="M8" s="19" t="str">
        <f>'Киселевск'!$J$4</f>
        <v/>
      </c>
      <c r="N8" s="19" t="str">
        <f>'Киселевск'!$J$5</f>
        <v/>
      </c>
      <c r="O8" s="19" t="str">
        <f>'Киселевск'!$J$6</f>
        <v/>
      </c>
      <c r="P8" s="19" t="str">
        <f>'Киселевск'!$M$2</f>
        <v/>
      </c>
      <c r="Q8" s="19" t="str">
        <f>'Киселевск'!$M$3</f>
        <v/>
      </c>
      <c r="R8" s="19" t="str">
        <f>'Киселевск'!$M$4</f>
        <v/>
      </c>
      <c r="S8" s="19" t="str">
        <f>'Киселевск'!$M$5</f>
        <v/>
      </c>
      <c r="T8" s="19" t="str">
        <f>'Киселевск'!$M$6</f>
        <v/>
      </c>
    </row>
    <row r="9">
      <c r="A9" s="20">
        <v>7.0</v>
      </c>
      <c r="B9" s="17" t="s">
        <v>35</v>
      </c>
      <c r="C9" s="18" t="str">
        <f>'Красный Брод'!$D$2</f>
        <v>#DIV/0!</v>
      </c>
      <c r="D9" s="18" t="str">
        <f>'Красный Брод'!$D$3</f>
        <v>#DIV/0!</v>
      </c>
      <c r="E9" s="18" t="str">
        <f>'Красный Брод'!$D$4</f>
        <v>#DIV/0!</v>
      </c>
      <c r="F9" s="18" t="str">
        <f>'Красный Брод'!$D$5</f>
        <v>#DIV/0!</v>
      </c>
      <c r="G9" s="18" t="str">
        <f>'Красный Брод'!$D$6</f>
        <v>#DIV/0!</v>
      </c>
      <c r="H9" s="18" t="str">
        <f>'Красный Брод'!$D$7</f>
        <v>#DIV/0!</v>
      </c>
      <c r="I9" s="19" t="str">
        <f>'Красный Брод'!$G$2</f>
        <v/>
      </c>
      <c r="J9" s="19" t="str">
        <f>'Красный Брод'!$G$3</f>
        <v/>
      </c>
      <c r="K9" s="19" t="str">
        <f>'Красный Брод'!$J$2</f>
        <v/>
      </c>
      <c r="L9" s="19" t="str">
        <f>'Красный Брод'!$J$3</f>
        <v/>
      </c>
      <c r="M9" s="19" t="str">
        <f>'Красный Брод'!$J$4</f>
        <v/>
      </c>
      <c r="N9" s="19" t="str">
        <f>'Красный Брод'!$J$5</f>
        <v/>
      </c>
      <c r="O9" s="19" t="str">
        <f>'Красный Брод'!$J$6</f>
        <v/>
      </c>
      <c r="P9" s="19" t="str">
        <f>'Красный Брод'!$M$2</f>
        <v/>
      </c>
      <c r="Q9" s="19" t="str">
        <f>'Красный Брод'!$M$3</f>
        <v/>
      </c>
      <c r="R9" s="19" t="str">
        <f>'Красный Брод'!$M$4</f>
        <v/>
      </c>
      <c r="S9" s="19" t="str">
        <f>'Красный Брод'!$M$5</f>
        <v/>
      </c>
      <c r="T9" s="19" t="str">
        <f>'Красный Брод'!$M$6</f>
        <v/>
      </c>
    </row>
    <row r="10">
      <c r="A10" s="20">
        <v>8.0</v>
      </c>
      <c r="B10" s="17" t="s">
        <v>36</v>
      </c>
      <c r="C10" s="18" t="str">
        <f>'Ленинск-Кузнецкий'!$D$2</f>
        <v>#DIV/0!</v>
      </c>
      <c r="D10" s="18" t="str">
        <f>'Ленинск-Кузнецкий'!$D$3</f>
        <v>#DIV/0!</v>
      </c>
      <c r="E10" s="18" t="str">
        <f>'Ленинск-Кузнецкий'!$D$4</f>
        <v>#DIV/0!</v>
      </c>
      <c r="F10" s="18" t="str">
        <f>'Ленинск-Кузнецкий'!$D$5</f>
        <v>#DIV/0!</v>
      </c>
      <c r="G10" s="18" t="str">
        <f>'Ленинск-Кузнецкий'!$D$6</f>
        <v>#DIV/0!</v>
      </c>
      <c r="H10" s="18" t="str">
        <f>'Ленинск-Кузнецкий'!$D$7</f>
        <v>#DIV/0!</v>
      </c>
      <c r="I10" s="19" t="str">
        <f>'Ленинск-Кузнецкий'!$G$2</f>
        <v/>
      </c>
      <c r="J10" s="19" t="str">
        <f>'Ленинск-Кузнецкий'!$G$3</f>
        <v/>
      </c>
      <c r="K10" s="19" t="str">
        <f>'Ленинск-Кузнецкий'!$J$2</f>
        <v/>
      </c>
      <c r="L10" s="19" t="str">
        <f>'Ленинск-Кузнецкий'!$J$3</f>
        <v/>
      </c>
      <c r="M10" s="19" t="str">
        <f>'Ленинск-Кузнецкий'!$J$4</f>
        <v/>
      </c>
      <c r="N10" s="19" t="str">
        <f>'Ленинск-Кузнецкий'!$J$5</f>
        <v/>
      </c>
      <c r="O10" s="19" t="str">
        <f>'Ленинск-Кузнецкий'!$J$6</f>
        <v/>
      </c>
      <c r="P10" s="19" t="str">
        <f>'Ленинск-Кузнецкий'!$M$2</f>
        <v/>
      </c>
      <c r="Q10" s="19" t="str">
        <f>'Ленинск-Кузнецкий'!$M$3</f>
        <v/>
      </c>
      <c r="R10" s="19" t="str">
        <f>'Ленинск-Кузнецкий'!$M$4</f>
        <v/>
      </c>
      <c r="S10" s="19" t="str">
        <f>'Ленинск-Кузнецкий'!$M$5</f>
        <v/>
      </c>
      <c r="T10" s="19" t="str">
        <f>'Ленинск-Кузнецкий'!$M$6</f>
        <v/>
      </c>
    </row>
    <row r="11">
      <c r="A11" s="20">
        <v>9.0</v>
      </c>
      <c r="B11" s="17" t="s">
        <v>37</v>
      </c>
      <c r="C11" s="18" t="str">
        <f>'Междуреченск'!$D$2</f>
        <v>#DIV/0!</v>
      </c>
      <c r="D11" s="18" t="str">
        <f>'Междуреченск'!$D$3</f>
        <v>#DIV/0!</v>
      </c>
      <c r="E11" s="18" t="str">
        <f>'Междуреченск'!$D$4</f>
        <v>#DIV/0!</v>
      </c>
      <c r="F11" s="18" t="str">
        <f>'Междуреченск'!$D$5</f>
        <v>#DIV/0!</v>
      </c>
      <c r="G11" s="18" t="str">
        <f>'Междуреченск'!$D$6</f>
        <v>#DIV/0!</v>
      </c>
      <c r="H11" s="18" t="str">
        <f>'Междуреченск'!$D$7</f>
        <v>#DIV/0!</v>
      </c>
      <c r="I11" s="19" t="str">
        <f>'Междуреченск'!$G$2</f>
        <v/>
      </c>
      <c r="J11" s="19" t="str">
        <f>'Междуреченск'!$G$3</f>
        <v/>
      </c>
      <c r="K11" s="19" t="str">
        <f>'Междуреченск'!$J$2</f>
        <v/>
      </c>
      <c r="L11" s="19" t="str">
        <f>'Междуреченск'!$J$3</f>
        <v/>
      </c>
      <c r="M11" s="19" t="str">
        <f>'Междуреченск'!$J$4</f>
        <v/>
      </c>
      <c r="N11" s="19" t="str">
        <f>'Междуреченск'!$J$5</f>
        <v/>
      </c>
      <c r="O11" s="19" t="str">
        <f>'Междуреченск'!$J$6</f>
        <v/>
      </c>
      <c r="P11" s="19" t="str">
        <f>'Междуреченск'!$M$2</f>
        <v/>
      </c>
      <c r="Q11" s="19" t="str">
        <f>'Междуреченск'!$M$3</f>
        <v/>
      </c>
      <c r="R11" s="19" t="str">
        <f>'Междуреченск'!$M$4</f>
        <v/>
      </c>
      <c r="S11" s="19" t="str">
        <f>'Междуреченск'!$M$5</f>
        <v/>
      </c>
      <c r="T11" s="19" t="str">
        <f>'Междуреченск'!$M$6</f>
        <v/>
      </c>
    </row>
    <row r="12">
      <c r="A12" s="20">
        <v>10.0</v>
      </c>
      <c r="B12" s="17" t="s">
        <v>38</v>
      </c>
      <c r="C12" s="18" t="str">
        <f>'Мыски'!$D$2</f>
        <v>#DIV/0!</v>
      </c>
      <c r="D12" s="18" t="str">
        <f>'Мыски'!$D$3</f>
        <v>#DIV/0!</v>
      </c>
      <c r="E12" s="18" t="str">
        <f>'Мыски'!$D$4</f>
        <v>#DIV/0!</v>
      </c>
      <c r="F12" s="18" t="str">
        <f>'Мыски'!$D$5</f>
        <v>#DIV/0!</v>
      </c>
      <c r="G12" s="18" t="str">
        <f>'Мыски'!$D$6</f>
        <v>#DIV/0!</v>
      </c>
      <c r="H12" s="18" t="str">
        <f>'Мыски'!$D$7</f>
        <v>#DIV/0!</v>
      </c>
      <c r="I12" s="19" t="str">
        <f>'Мыски'!$G$2</f>
        <v/>
      </c>
      <c r="J12" s="19" t="str">
        <f>'Мыски'!$G$3</f>
        <v/>
      </c>
      <c r="K12" s="19" t="str">
        <f>'Мыски'!$J$2</f>
        <v/>
      </c>
      <c r="L12" s="19" t="str">
        <f>'Мыски'!$J$3</f>
        <v/>
      </c>
      <c r="M12" s="19" t="str">
        <f>'Мыски'!$J$4</f>
        <v/>
      </c>
      <c r="N12" s="19" t="str">
        <f>'Мыски'!$J$5</f>
        <v/>
      </c>
      <c r="O12" s="19" t="str">
        <f>'Мыски'!$J$6</f>
        <v/>
      </c>
      <c r="P12" s="19" t="str">
        <f>'Мыски'!$M$2</f>
        <v/>
      </c>
      <c r="Q12" s="19" t="str">
        <f>'Мыски'!$M$3</f>
        <v/>
      </c>
      <c r="R12" s="19" t="str">
        <f>'Мыски'!$M$4</f>
        <v/>
      </c>
      <c r="S12" s="19" t="str">
        <f>'Мыски'!$M$5</f>
        <v/>
      </c>
      <c r="T12" s="19" t="str">
        <f>'Мыски'!$M$6</f>
        <v/>
      </c>
    </row>
    <row r="13">
      <c r="A13" s="20">
        <v>11.0</v>
      </c>
      <c r="B13" s="17" t="s">
        <v>39</v>
      </c>
      <c r="C13" s="18" t="str">
        <f>'Новокузнецк'!$D$2</f>
        <v>#DIV/0!</v>
      </c>
      <c r="D13" s="18" t="str">
        <f>'Новокузнецк'!$D$3</f>
        <v>#DIV/0!</v>
      </c>
      <c r="E13" s="18" t="str">
        <f>'Новокузнецк'!$D$4</f>
        <v>#DIV/0!</v>
      </c>
      <c r="F13" s="18" t="str">
        <f>'Новокузнецк'!$D$5</f>
        <v>#DIV/0!</v>
      </c>
      <c r="G13" s="18" t="str">
        <f>'Новокузнецк'!$D$6</f>
        <v>#DIV/0!</v>
      </c>
      <c r="H13" s="18" t="str">
        <f>'Новокузнецк'!$D$7</f>
        <v>#DIV/0!</v>
      </c>
      <c r="I13" s="19" t="str">
        <f>'Новокузнецк'!$G$2</f>
        <v/>
      </c>
      <c r="J13" s="19" t="str">
        <f>'Новокузнецк'!$G$3</f>
        <v/>
      </c>
      <c r="K13" s="19" t="str">
        <f>'Новокузнецк'!$J$2</f>
        <v/>
      </c>
      <c r="L13" s="19" t="str">
        <f>'Новокузнецк'!$J$3</f>
        <v/>
      </c>
      <c r="M13" s="19" t="str">
        <f>'Новокузнецк'!$J$4</f>
        <v/>
      </c>
      <c r="N13" s="19" t="str">
        <f>'Новокузнецк'!$J$5</f>
        <v/>
      </c>
      <c r="O13" s="19" t="str">
        <f>'Новокузнецк'!$J$6</f>
        <v/>
      </c>
      <c r="P13" s="19" t="str">
        <f>'Новокузнецк'!$M$2</f>
        <v/>
      </c>
      <c r="Q13" s="19" t="str">
        <f>'Новокузнецк'!$M$3</f>
        <v/>
      </c>
      <c r="R13" s="19" t="str">
        <f>'Новокузнецк'!$M$4</f>
        <v/>
      </c>
      <c r="S13" s="19" t="str">
        <f>'Новокузнецк'!$M$5</f>
        <v/>
      </c>
      <c r="T13" s="19" t="str">
        <f>'Новокузнецк'!$M$6</f>
        <v/>
      </c>
    </row>
    <row r="14">
      <c r="A14" s="20">
        <v>12.0</v>
      </c>
      <c r="B14" s="17" t="s">
        <v>40</v>
      </c>
      <c r="C14" s="18" t="str">
        <f>'Осинники'!$D$2</f>
        <v>#DIV/0!</v>
      </c>
      <c r="D14" s="18" t="str">
        <f>'Осинники'!$D$3</f>
        <v>#DIV/0!</v>
      </c>
      <c r="E14" s="18" t="str">
        <f>'Осинники'!$D$4</f>
        <v>#DIV/0!</v>
      </c>
      <c r="F14" s="18" t="str">
        <f>'Осинники'!$D$5</f>
        <v>#DIV/0!</v>
      </c>
      <c r="G14" s="18" t="str">
        <f>'Осинники'!$D$6</f>
        <v>#DIV/0!</v>
      </c>
      <c r="H14" s="18" t="str">
        <f>'Осинники'!$D$7</f>
        <v>#DIV/0!</v>
      </c>
      <c r="I14" s="19" t="str">
        <f>'Осинники'!$G$2</f>
        <v/>
      </c>
      <c r="J14" s="19" t="str">
        <f>'Осинники'!$G$3</f>
        <v/>
      </c>
      <c r="K14" s="19" t="str">
        <f>'Осинники'!$J$2</f>
        <v/>
      </c>
      <c r="L14" s="19" t="str">
        <f>'Осинники'!$J$3</f>
        <v/>
      </c>
      <c r="M14" s="19" t="str">
        <f>'Осинники'!$J$4</f>
        <v/>
      </c>
      <c r="N14" s="19" t="str">
        <f>'Осинники'!$J$5</f>
        <v/>
      </c>
      <c r="O14" s="19" t="str">
        <f>'Осинники'!$J$6</f>
        <v/>
      </c>
      <c r="P14" s="19" t="str">
        <f>'Осинники'!$M$2</f>
        <v/>
      </c>
      <c r="Q14" s="19" t="str">
        <f>'Осинники'!$M$3</f>
        <v/>
      </c>
      <c r="R14" s="19" t="str">
        <f>'Осинники'!$M$4</f>
        <v/>
      </c>
      <c r="S14" s="19" t="str">
        <f>'Осинники'!$M$5</f>
        <v/>
      </c>
      <c r="T14" s="19" t="str">
        <f>'Осинники'!$M$6</f>
        <v/>
      </c>
    </row>
    <row r="15">
      <c r="A15" s="20">
        <v>13.0</v>
      </c>
      <c r="B15" s="17" t="s">
        <v>41</v>
      </c>
      <c r="C15" s="18" t="str">
        <f>'Полысаево'!$D$2</f>
        <v>#DIV/0!</v>
      </c>
      <c r="D15" s="18" t="str">
        <f>'Полысаево'!$D$3</f>
        <v>#DIV/0!</v>
      </c>
      <c r="E15" s="18" t="str">
        <f>'Полысаево'!$D$4</f>
        <v>#DIV/0!</v>
      </c>
      <c r="F15" s="18" t="str">
        <f>'Полысаево'!$D$5</f>
        <v>#DIV/0!</v>
      </c>
      <c r="G15" s="18" t="str">
        <f>'Полысаево'!$D$6</f>
        <v>#DIV/0!</v>
      </c>
      <c r="H15" s="18" t="str">
        <f>'Полысаево'!$D$7</f>
        <v>#DIV/0!</v>
      </c>
      <c r="I15" s="19" t="str">
        <f>'Полысаево'!$G$2</f>
        <v/>
      </c>
      <c r="J15" s="19" t="str">
        <f>'Полысаево'!$G$3</f>
        <v/>
      </c>
      <c r="K15" s="19" t="str">
        <f>'Полысаево'!$J$2</f>
        <v/>
      </c>
      <c r="L15" s="19" t="str">
        <f>'Полысаево'!$J$3</f>
        <v/>
      </c>
      <c r="M15" s="19" t="str">
        <f>'Полысаево'!$J$4</f>
        <v/>
      </c>
      <c r="N15" s="19" t="str">
        <f>'Полысаево'!$J$5</f>
        <v/>
      </c>
      <c r="O15" s="19" t="str">
        <f>'Полысаево'!$J$6</f>
        <v/>
      </c>
      <c r="P15" s="19" t="str">
        <f>'Полысаево'!$M$2</f>
        <v/>
      </c>
      <c r="Q15" s="19" t="str">
        <f>'Полысаево'!$M$3</f>
        <v/>
      </c>
      <c r="R15" s="19" t="str">
        <f>'Полысаево'!$M$4</f>
        <v/>
      </c>
      <c r="S15" s="19" t="str">
        <f>'Полысаево'!$M$5</f>
        <v/>
      </c>
      <c r="T15" s="19" t="str">
        <f>'Полысаево'!$M$6</f>
        <v/>
      </c>
    </row>
    <row r="16">
      <c r="A16" s="20">
        <v>14.0</v>
      </c>
      <c r="B16" s="17" t="s">
        <v>42</v>
      </c>
      <c r="C16" s="18" t="str">
        <f>'Прокопьевск'!$D$2</f>
        <v>#DIV/0!</v>
      </c>
      <c r="D16" s="18" t="str">
        <f>'Прокопьевск'!$D$3</f>
        <v>#DIV/0!</v>
      </c>
      <c r="E16" s="18" t="str">
        <f>'Прокопьевск'!$D$4</f>
        <v>#DIV/0!</v>
      </c>
      <c r="F16" s="18" t="str">
        <f>'Прокопьевск'!$D$5</f>
        <v>#DIV/0!</v>
      </c>
      <c r="G16" s="18" t="str">
        <f>'Прокопьевск'!$D$6</f>
        <v>#DIV/0!</v>
      </c>
      <c r="H16" s="18" t="str">
        <f>'Прокопьевск'!$D$7</f>
        <v>#DIV/0!</v>
      </c>
      <c r="I16" s="19" t="str">
        <f>'Прокопьевск'!$G$2</f>
        <v/>
      </c>
      <c r="J16" s="19" t="str">
        <f>'Прокопьевск'!$G$3</f>
        <v/>
      </c>
      <c r="K16" s="19" t="str">
        <f>'Прокопьевск'!$J$2</f>
        <v/>
      </c>
      <c r="L16" s="19" t="str">
        <f>'Прокопьевск'!$J$3</f>
        <v/>
      </c>
      <c r="M16" s="19" t="str">
        <f>'Прокопьевск'!$J$4</f>
        <v/>
      </c>
      <c r="N16" s="19" t="str">
        <f>'Прокопьевск'!$J$5</f>
        <v/>
      </c>
      <c r="O16" s="19" t="str">
        <f>'Прокопьевск'!$J$6</f>
        <v/>
      </c>
      <c r="P16" s="19" t="str">
        <f>'Прокопьевск'!$M$2</f>
        <v/>
      </c>
      <c r="Q16" s="19" t="str">
        <f>'Прокопьевск'!$M$3</f>
        <v/>
      </c>
      <c r="R16" s="19" t="str">
        <f>'Прокопьевск'!$M$4</f>
        <v/>
      </c>
      <c r="S16" s="19" t="str">
        <f>'Прокопьевск'!$M$5</f>
        <v/>
      </c>
      <c r="T16" s="19" t="str">
        <f>'Прокопьевск'!$M$6</f>
        <v/>
      </c>
    </row>
    <row r="17">
      <c r="A17" s="20">
        <v>15.0</v>
      </c>
      <c r="B17" s="17" t="s">
        <v>43</v>
      </c>
      <c r="C17" s="18" t="str">
        <f>'Тайга'!$D$2</f>
        <v>#DIV/0!</v>
      </c>
      <c r="D17" s="18" t="str">
        <f>'Тайга'!$D$3</f>
        <v>#DIV/0!</v>
      </c>
      <c r="E17" s="18" t="str">
        <f>'Тайга'!$D$4</f>
        <v>#DIV/0!</v>
      </c>
      <c r="F17" s="18" t="str">
        <f>'Тайга'!$D$5</f>
        <v>#DIV/0!</v>
      </c>
      <c r="G17" s="18" t="str">
        <f>'Тайга'!$D$6</f>
        <v>#DIV/0!</v>
      </c>
      <c r="H17" s="18" t="str">
        <f>'Тайга'!$D$7</f>
        <v>#DIV/0!</v>
      </c>
      <c r="I17" s="19" t="str">
        <f>'Тайга'!$G$2</f>
        <v/>
      </c>
      <c r="J17" s="19" t="str">
        <f>'Тайга'!$G$3</f>
        <v/>
      </c>
      <c r="K17" s="19" t="str">
        <f>'Тайга'!$J$2</f>
        <v/>
      </c>
      <c r="L17" s="19" t="str">
        <f>'Тайга'!$J$3</f>
        <v/>
      </c>
      <c r="M17" s="19" t="str">
        <f>'Тайга'!$J$4</f>
        <v/>
      </c>
      <c r="N17" s="19" t="str">
        <f>'Тайга'!$J$5</f>
        <v/>
      </c>
      <c r="O17" s="19" t="str">
        <f>'Тайга'!$J$6</f>
        <v/>
      </c>
      <c r="P17" s="19" t="str">
        <f>'Тайга'!$M$2</f>
        <v/>
      </c>
      <c r="Q17" s="19" t="str">
        <f>'Тайга'!$M$3</f>
        <v/>
      </c>
      <c r="R17" s="19" t="str">
        <f>'Тайга'!$M$4</f>
        <v/>
      </c>
      <c r="S17" s="19" t="str">
        <f>'Тайга'!$M$5</f>
        <v/>
      </c>
      <c r="T17" s="19" t="str">
        <f>'Тайга'!$M$6</f>
        <v/>
      </c>
    </row>
    <row r="18">
      <c r="A18" s="20">
        <v>16.0</v>
      </c>
      <c r="B18" s="17" t="s">
        <v>44</v>
      </c>
      <c r="C18" s="18" t="str">
        <f>'Юрга'!$D$2</f>
        <v>#DIV/0!</v>
      </c>
      <c r="D18" s="18" t="str">
        <f>'Юрга'!$D$3</f>
        <v>#DIV/0!</v>
      </c>
      <c r="E18" s="18" t="str">
        <f>'Юрга'!$D$4</f>
        <v>#DIV/0!</v>
      </c>
      <c r="F18" s="18" t="str">
        <f>'Юрга'!$D$5</f>
        <v>#DIV/0!</v>
      </c>
      <c r="G18" s="18" t="str">
        <f>'Юрга'!$D$6</f>
        <v>#DIV/0!</v>
      </c>
      <c r="H18" s="18" t="str">
        <f>'Юрга'!$D$7</f>
        <v>#DIV/0!</v>
      </c>
      <c r="I18" s="19" t="str">
        <f>'Юрга'!$G$2</f>
        <v/>
      </c>
      <c r="J18" s="19" t="str">
        <f>'Юрга'!$G$3</f>
        <v/>
      </c>
      <c r="K18" s="19" t="str">
        <f>'Юрга'!$J$2</f>
        <v/>
      </c>
      <c r="L18" s="19" t="str">
        <f>'Юрга'!$J$3</f>
        <v/>
      </c>
      <c r="M18" s="19" t="str">
        <f>'Юрга'!$J$4</f>
        <v/>
      </c>
      <c r="N18" s="19" t="str">
        <f>'Юрга'!$J$5</f>
        <v/>
      </c>
      <c r="O18" s="19" t="str">
        <f>'Юрга'!$J$6</f>
        <v/>
      </c>
      <c r="P18" s="19" t="str">
        <f>'Юрга'!$M$2</f>
        <v/>
      </c>
      <c r="Q18" s="19" t="str">
        <f>'Юрга'!$M$3</f>
        <v/>
      </c>
      <c r="R18" s="19" t="str">
        <f>'Юрга'!$M$4</f>
        <v/>
      </c>
      <c r="S18" s="19" t="str">
        <f>'Юрга'!$M$5</f>
        <v/>
      </c>
      <c r="T18" s="19" t="str">
        <f>'Юрга'!$M$6</f>
        <v/>
      </c>
    </row>
    <row r="19">
      <c r="A19" s="21" t="s">
        <v>45</v>
      </c>
      <c r="B19" s="12"/>
      <c r="C19" s="22" t="str">
        <f t="shared" ref="C19:T19" si="1">AVERAGE(C3:C18)</f>
        <v>#DIV/0!</v>
      </c>
      <c r="D19" s="18" t="str">
        <f t="shared" si="1"/>
        <v>#DIV/0!</v>
      </c>
      <c r="E19" s="18" t="str">
        <f t="shared" si="1"/>
        <v>#DIV/0!</v>
      </c>
      <c r="F19" s="18" t="str">
        <f t="shared" si="1"/>
        <v>#DIV/0!</v>
      </c>
      <c r="G19" s="18" t="str">
        <f t="shared" si="1"/>
        <v>#DIV/0!</v>
      </c>
      <c r="H19" s="18" t="str">
        <f t="shared" si="1"/>
        <v>#DIV/0!</v>
      </c>
      <c r="I19" s="18" t="str">
        <f t="shared" si="1"/>
        <v>#DIV/0!</v>
      </c>
      <c r="J19" s="22" t="str">
        <f t="shared" si="1"/>
        <v>#DIV/0!</v>
      </c>
      <c r="K19" s="18" t="str">
        <f t="shared" si="1"/>
        <v>#DIV/0!</v>
      </c>
      <c r="L19" s="18" t="str">
        <f t="shared" si="1"/>
        <v>#DIV/0!</v>
      </c>
      <c r="M19" s="18" t="str">
        <f t="shared" si="1"/>
        <v>#DIV/0!</v>
      </c>
      <c r="N19" s="22" t="str">
        <f t="shared" si="1"/>
        <v>#DIV/0!</v>
      </c>
      <c r="O19" s="18" t="str">
        <f t="shared" si="1"/>
        <v>#DIV/0!</v>
      </c>
      <c r="P19" s="18" t="str">
        <f t="shared" si="1"/>
        <v>#DIV/0!</v>
      </c>
      <c r="Q19" s="18" t="str">
        <f t="shared" si="1"/>
        <v>#DIV/0!</v>
      </c>
      <c r="R19" s="22" t="str">
        <f t="shared" si="1"/>
        <v>#DIV/0!</v>
      </c>
      <c r="S19" s="18" t="str">
        <f t="shared" si="1"/>
        <v>#DIV/0!</v>
      </c>
      <c r="T19" s="18" t="str">
        <f t="shared" si="1"/>
        <v>#DIV/0!</v>
      </c>
    </row>
    <row r="20">
      <c r="A20" s="20">
        <v>1.0</v>
      </c>
      <c r="B20" s="17" t="s">
        <v>46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>
      <c r="A21" s="20">
        <v>2.0</v>
      </c>
      <c r="B21" s="17" t="s">
        <v>47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>
      <c r="A22" s="20">
        <v>3.0</v>
      </c>
      <c r="B22" s="17" t="s">
        <v>48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>
      <c r="A23" s="20">
        <v>4.0</v>
      </c>
      <c r="B23" s="17" t="s">
        <v>49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>
      <c r="A24" s="20">
        <v>5.0</v>
      </c>
      <c r="B24" s="17" t="s">
        <v>50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>
      <c r="A25" s="20">
        <v>6.0</v>
      </c>
      <c r="B25" s="17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>
      <c r="A26" s="20">
        <v>7.0</v>
      </c>
      <c r="B26" s="17" t="s">
        <v>51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>
      <c r="A27" s="20">
        <v>8.0</v>
      </c>
      <c r="B27" s="17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>
      <c r="A28" s="20">
        <v>9.0</v>
      </c>
      <c r="B28" s="17" t="s">
        <v>53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>
      <c r="A29" s="20">
        <v>10.0</v>
      </c>
      <c r="B29" s="17" t="s">
        <v>54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>
      <c r="A30" s="20">
        <v>11.0</v>
      </c>
      <c r="B30" s="17" t="s">
        <v>55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>
      <c r="A31" s="20">
        <v>12.0</v>
      </c>
      <c r="B31" s="17" t="s">
        <v>56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>
      <c r="A32" s="20">
        <v>13.0</v>
      </c>
      <c r="B32" s="17" t="s">
        <v>57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>
      <c r="A33" s="20">
        <v>14.0</v>
      </c>
      <c r="B33" s="17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>
      <c r="A34" s="20">
        <v>15.0</v>
      </c>
      <c r="B34" s="17" t="s">
        <v>59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>
      <c r="A35" s="20">
        <v>16.0</v>
      </c>
      <c r="B35" s="17" t="s">
        <v>60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>
      <c r="A36" s="20">
        <v>17.0</v>
      </c>
      <c r="B36" s="17" t="s">
        <v>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>
      <c r="A37" s="20">
        <v>18.0</v>
      </c>
      <c r="B37" s="17" t="s">
        <v>62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>
      <c r="A38" s="21" t="s">
        <v>63</v>
      </c>
      <c r="B38" s="12"/>
      <c r="C38" s="23"/>
      <c r="D38" s="3"/>
      <c r="E38" s="3"/>
      <c r="F38" s="3"/>
      <c r="G38" s="3"/>
      <c r="H38" s="3"/>
      <c r="I38" s="3"/>
      <c r="J38" s="23"/>
      <c r="K38" s="3"/>
      <c r="L38" s="3"/>
      <c r="M38" s="3"/>
      <c r="N38" s="23"/>
      <c r="O38" s="3"/>
      <c r="P38" s="3"/>
      <c r="Q38" s="3"/>
      <c r="R38" s="23"/>
      <c r="S38" s="3"/>
      <c r="T38" s="3"/>
    </row>
    <row r="39">
      <c r="B39" s="23" t="s">
        <v>64</v>
      </c>
      <c r="C39" s="24" t="str">
        <f t="shared" ref="C39:T39" si="2">AVERAGE(C19,C38)</f>
        <v>#DIV/0!</v>
      </c>
      <c r="D39" s="24" t="str">
        <f t="shared" si="2"/>
        <v>#DIV/0!</v>
      </c>
      <c r="E39" s="24" t="str">
        <f t="shared" si="2"/>
        <v>#DIV/0!</v>
      </c>
      <c r="F39" s="24" t="str">
        <f t="shared" si="2"/>
        <v>#DIV/0!</v>
      </c>
      <c r="G39" s="24" t="str">
        <f t="shared" si="2"/>
        <v>#DIV/0!</v>
      </c>
      <c r="H39" s="24" t="str">
        <f t="shared" si="2"/>
        <v>#DIV/0!</v>
      </c>
      <c r="I39" s="24" t="str">
        <f t="shared" si="2"/>
        <v>#DIV/0!</v>
      </c>
      <c r="J39" s="25" t="str">
        <f t="shared" si="2"/>
        <v>#DIV/0!</v>
      </c>
      <c r="K39" s="24" t="str">
        <f t="shared" si="2"/>
        <v>#DIV/0!</v>
      </c>
      <c r="L39" s="24" t="str">
        <f t="shared" si="2"/>
        <v>#DIV/0!</v>
      </c>
      <c r="M39" s="24" t="str">
        <f t="shared" si="2"/>
        <v>#DIV/0!</v>
      </c>
      <c r="N39" s="25" t="str">
        <f t="shared" si="2"/>
        <v>#DIV/0!</v>
      </c>
      <c r="O39" s="24" t="str">
        <f t="shared" si="2"/>
        <v>#DIV/0!</v>
      </c>
      <c r="P39" s="24" t="str">
        <f t="shared" si="2"/>
        <v>#DIV/0!</v>
      </c>
      <c r="Q39" s="24" t="str">
        <f t="shared" si="2"/>
        <v>#DIV/0!</v>
      </c>
      <c r="R39" s="25" t="str">
        <f t="shared" si="2"/>
        <v>#DIV/0!</v>
      </c>
      <c r="S39" s="24" t="str">
        <f t="shared" si="2"/>
        <v>#DIV/0!</v>
      </c>
      <c r="T39" s="24" t="str">
        <f t="shared" si="2"/>
        <v>#DIV/0!</v>
      </c>
    </row>
    <row r="40">
      <c r="F40" s="6" t="str">
        <f>C39+D39+E39+G39+H39</f>
        <v>#DIV/0!</v>
      </c>
    </row>
  </sheetData>
  <mergeCells count="8">
    <mergeCell ref="A1:A2"/>
    <mergeCell ref="B1:B2"/>
    <mergeCell ref="C1:H1"/>
    <mergeCell ref="I1:J1"/>
    <mergeCell ref="K1:O1"/>
    <mergeCell ref="P1:T1"/>
    <mergeCell ref="A19:B19"/>
    <mergeCell ref="A38:B3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  <c r="N2" s="7"/>
      <c r="O2" s="7"/>
      <c r="P2" s="7"/>
      <c r="Q2" s="7"/>
      <c r="R2" s="7"/>
      <c r="S2" s="7"/>
      <c r="T2" s="7"/>
      <c r="U2" s="7"/>
      <c r="V2" s="7"/>
      <c r="W2" s="7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  <c r="N3" s="7"/>
      <c r="O3" s="7"/>
      <c r="P3" s="7"/>
      <c r="Q3" s="7"/>
      <c r="R3" s="7"/>
      <c r="S3" s="7"/>
      <c r="T3" s="7"/>
      <c r="U3" s="7"/>
      <c r="V3" s="7"/>
      <c r="W3" s="7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  <c r="N4" s="7"/>
      <c r="O4" s="7"/>
      <c r="P4" s="7"/>
      <c r="Q4" s="7"/>
      <c r="R4" s="7"/>
      <c r="S4" s="7"/>
      <c r="T4" s="7"/>
      <c r="U4" s="7"/>
      <c r="V4" s="7"/>
      <c r="W4" s="7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  <c r="N5" s="7"/>
      <c r="O5" s="7"/>
      <c r="P5" s="7"/>
      <c r="Q5" s="7"/>
      <c r="R5" s="7"/>
      <c r="S5" s="7"/>
      <c r="T5" s="7"/>
      <c r="U5" s="7"/>
      <c r="V5" s="7"/>
      <c r="W5" s="7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  <c r="N6" s="7"/>
      <c r="O6" s="7"/>
      <c r="P6" s="7"/>
      <c r="Q6" s="7"/>
      <c r="R6" s="7"/>
      <c r="S6" s="7"/>
      <c r="T6" s="7"/>
      <c r="U6" s="7"/>
      <c r="V6" s="7"/>
      <c r="W6" s="7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  <c r="N8" s="7"/>
      <c r="O8" s="7"/>
      <c r="P8" s="7"/>
      <c r="Q8" s="7"/>
      <c r="R8" s="7"/>
      <c r="S8" s="7"/>
      <c r="T8" s="7"/>
      <c r="U8" s="7"/>
      <c r="V8" s="7"/>
      <c r="W8" s="7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32.75"/>
    <col customWidth="1" min="3" max="3" width="13.38"/>
    <col customWidth="1" min="4" max="4" width="8.38"/>
    <col customWidth="1" min="5" max="5" width="4.75"/>
    <col customWidth="1" min="6" max="6" width="30.25"/>
    <col customWidth="1" min="7" max="7" width="7.75"/>
    <col customWidth="1" min="8" max="8" width="4.5"/>
    <col customWidth="1" min="9" max="9" width="30.25"/>
    <col customWidth="1" min="10" max="10" width="7.13"/>
    <col customWidth="1" min="11" max="11" width="4.75"/>
    <col customWidth="1" min="12" max="12" width="27.0"/>
    <col customWidth="1" min="13" max="13" width="7.38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F1" s="3" t="s">
        <v>4</v>
      </c>
      <c r="G1" s="3" t="s">
        <v>5</v>
      </c>
      <c r="H1" s="4"/>
      <c r="I1" s="3" t="s">
        <v>6</v>
      </c>
      <c r="J1" s="3" t="s">
        <v>5</v>
      </c>
      <c r="L1" s="3" t="s">
        <v>7</v>
      </c>
      <c r="M1" s="3" t="s">
        <v>5</v>
      </c>
    </row>
    <row r="2" ht="15.75" customHeight="1">
      <c r="A2" s="1">
        <v>1.0</v>
      </c>
      <c r="B2" s="1" t="s">
        <v>8</v>
      </c>
      <c r="C2" s="1"/>
      <c r="D2" s="5" t="str">
        <f>C2/$C$8*100</f>
        <v>#DIV/0!</v>
      </c>
      <c r="F2" s="3" t="s">
        <v>9</v>
      </c>
      <c r="G2" s="3"/>
      <c r="I2" s="3" t="s">
        <v>10</v>
      </c>
      <c r="J2" s="3"/>
      <c r="L2" s="3" t="s">
        <v>11</v>
      </c>
      <c r="M2" s="3"/>
    </row>
    <row r="3" ht="15.75" customHeight="1">
      <c r="A3" s="1">
        <v>2.0</v>
      </c>
      <c r="B3" s="1" t="s">
        <v>12</v>
      </c>
      <c r="C3" s="1"/>
      <c r="D3" s="5" t="str">
        <f>C3/C8*100</f>
        <v>#DIV/0!</v>
      </c>
      <c r="F3" s="3" t="s">
        <v>13</v>
      </c>
      <c r="G3" s="3"/>
      <c r="I3" s="3" t="s">
        <v>14</v>
      </c>
      <c r="J3" s="3"/>
      <c r="L3" s="3" t="s">
        <v>15</v>
      </c>
      <c r="M3" s="3"/>
    </row>
    <row r="4" ht="15.75" customHeight="1">
      <c r="A4" s="1">
        <v>3.0</v>
      </c>
      <c r="B4" s="1" t="s">
        <v>16</v>
      </c>
      <c r="C4" s="1"/>
      <c r="D4" s="5" t="str">
        <f t="shared" ref="D4:D7" si="1">C4/$C$8*100</f>
        <v>#DIV/0!</v>
      </c>
      <c r="F4" s="4"/>
      <c r="G4" s="4">
        <f>SUM(G2:G3)</f>
        <v>0</v>
      </c>
      <c r="H4" s="4"/>
      <c r="I4" s="3" t="s">
        <v>17</v>
      </c>
      <c r="J4" s="3"/>
      <c r="L4" s="3" t="s">
        <v>18</v>
      </c>
      <c r="M4" s="3"/>
    </row>
    <row r="5" ht="15.75" customHeight="1">
      <c r="A5" s="1">
        <v>4.0</v>
      </c>
      <c r="B5" s="1" t="s">
        <v>19</v>
      </c>
      <c r="C5" s="1"/>
      <c r="D5" s="5" t="str">
        <f t="shared" si="1"/>
        <v>#DIV/0!</v>
      </c>
      <c r="F5" s="4"/>
      <c r="G5" s="4"/>
      <c r="H5" s="4"/>
      <c r="I5" s="3" t="s">
        <v>20</v>
      </c>
      <c r="J5" s="3"/>
      <c r="L5" s="3" t="s">
        <v>21</v>
      </c>
      <c r="M5" s="3"/>
    </row>
    <row r="6" ht="15.75" customHeight="1">
      <c r="A6" s="1">
        <v>5.0</v>
      </c>
      <c r="B6" s="1" t="s">
        <v>22</v>
      </c>
      <c r="C6" s="1"/>
      <c r="D6" s="5" t="str">
        <f t="shared" si="1"/>
        <v>#DIV/0!</v>
      </c>
      <c r="F6" s="4"/>
      <c r="G6" s="4"/>
      <c r="H6" s="4"/>
      <c r="I6" s="3" t="s">
        <v>23</v>
      </c>
      <c r="J6" s="3"/>
      <c r="L6" s="3" t="s">
        <v>24</v>
      </c>
      <c r="M6" s="3"/>
    </row>
    <row r="7" ht="15.75" customHeight="1">
      <c r="A7" s="1">
        <v>6.0</v>
      </c>
      <c r="B7" s="1" t="s">
        <v>25</v>
      </c>
      <c r="C7" s="1"/>
      <c r="D7" s="5" t="str">
        <f t="shared" si="1"/>
        <v>#DIV/0!</v>
      </c>
      <c r="J7" s="6">
        <f>SUM(J2:J6)</f>
        <v>0</v>
      </c>
      <c r="M7" s="6">
        <f>SUM(M2:M6)</f>
        <v>0</v>
      </c>
    </row>
    <row r="8" ht="15.75" customHeight="1">
      <c r="B8" s="4" t="s">
        <v>26</v>
      </c>
      <c r="C8" s="6">
        <f t="shared" ref="C8:D8" si="2">SUM(C2:C7)</f>
        <v>0</v>
      </c>
      <c r="D8" s="6" t="str">
        <f t="shared" si="2"/>
        <v>#DIV/0!</v>
      </c>
      <c r="F8" s="4"/>
      <c r="G8" s="4"/>
      <c r="H8" s="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printOptions gridLines="1" horizontalCentered="1"/>
  <pageMargins bottom="0.18152000081490466" footer="0.0" header="0.0" left="0.25" right="0.25" top="0.13614000061117848"/>
  <pageSetup fitToHeight="0" paperSize="9" cellComments="atEnd" orientation="landscape" pageOrder="overThenDown"/>
  <drawing r:id="rId1"/>
</worksheet>
</file>